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2780" yWindow="460" windowWidth="25060" windowHeight="19360" activeTab="0"/>
  </bookViews>
  <sheets>
    <sheet name="受領書テンプレート（単位なし）_区分記載B●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<sst xmlns="http://schemas.openxmlformats.org/spreadsheetml/2006/main" count="54" uniqueCount="52">
  <si>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</si>
  <si>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</si>
  <si>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</si>
  <si>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</si>
  <si>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</si>
  <si>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</si>
  <si>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</si>
  <si>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</si>
  <si>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</si>
  <si>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</si>
  <si>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</si>
  <si>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</si>
  <si>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</si>
  <si>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</si>
  <si>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</si>
  <si>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</si>
  <si>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</si>
  <si>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</si>
  <si>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</si>
  <si>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</si>
  <si>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</si>
  <si>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</si>
  <si>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</si>
  <si>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</si>
  <si>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</si>
  <si>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</si>
  <si>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</si>
  <si>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</si>
  <si>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セット</t>
  </si>
  <si>
    <t>備考</t>
  </si>
  <si>
    <t>ヵ月分</t>
  </si>
  <si>
    <t>受　領　書</t>
    <rPh sb="0" eb="2">
      <t>ジュリョウ</t>
    </rPh>
    <rPh sb="2" eb="3">
      <t>ノウヒn</t>
    </rPh>
    <phoneticPr fontId="11"/>
  </si>
  <si>
    <t>受領No.</t>
    <rPh sb="0" eb="2">
      <t>ジュリョウ</t>
    </rPh>
    <phoneticPr fontId="11"/>
  </si>
  <si>
    <t>上記の通り、受領いたしました。</t>
    <rPh sb="0" eb="2">
      <t>ジョウ</t>
    </rPh>
    <rPh sb="3" eb="4">
      <t>トオリ</t>
    </rPh>
    <rPh sb="6" eb="8">
      <t>ジュリョウ</t>
    </rPh>
    <phoneticPr fontId="13"/>
  </si>
  <si>
    <t>受領日：</t>
    <rPh sb="0" eb="3">
      <t>ジュリョウ</t>
    </rPh>
    <phoneticPr fontId="13"/>
  </si>
  <si>
    <t>年</t>
    <rPh sb="0" eb="1">
      <t>ネn</t>
    </rPh>
    <phoneticPr fontId="13"/>
  </si>
  <si>
    <t>月</t>
    <rPh sb="0" eb="1">
      <t>ガテゥ</t>
    </rPh>
    <phoneticPr fontId="13"/>
  </si>
  <si>
    <t>日</t>
    <rPh sb="0" eb="1">
      <t xml:space="preserve">ヒ </t>
    </rPh>
    <phoneticPr fontId="13"/>
  </si>
  <si>
    <t>受領印</t>
    <rPh sb="0" eb="3">
      <t>ジュリョウ</t>
    </rPh>
    <phoneticPr fontId="13"/>
  </si>
  <si>
    <t>税率</t>
    <rPh sb="0" eb="1">
      <t>ゼイリテゥ</t>
    </rPh>
    <phoneticPr fontId="11"/>
  </si>
  <si>
    <t>金額(税込)</t>
    <rPh sb="3" eb="5">
      <t>ゼイコミ</t>
    </rPh>
    <phoneticPr fontId="11"/>
  </si>
  <si>
    <r>
      <rPr>
        <sz val="12"/>
        <rFont val="ＭＳ Ｐ明朝"/>
        <family val="1"/>
      </rPr>
      <t>制作ディレクション</t>
    </r>
  </si>
  <si>
    <r>
      <t>Web</t>
    </r>
    <r>
      <rPr>
        <sz val="12"/>
        <rFont val="ＭＳ Ｐ明朝"/>
        <family val="1"/>
      </rPr>
      <t>デザイン一式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</si>
  <si>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</si>
  <si>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</si>
  <si>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rPr>
        <sz val="12"/>
        <color theme="1"/>
        <rFont val="ＭＳ Ｐ明朝"/>
        <family val="1"/>
      </rPr>
      <t>宅配ピザ</t>
    </r>
    <rPh sb="0" eb="2">
      <t>タクハイ</t>
    </rPh>
    <phoneticPr fontId="11"/>
  </si>
  <si>
    <r>
      <rPr>
        <sz val="12"/>
        <rFont val="ＭＳ Ｐ明朝"/>
        <family val="1"/>
      </rPr>
      <t>お昼代</t>
    </r>
    <r>
      <rPr>
        <sz val="12"/>
        <rFont val="Arial"/>
        <family val="2"/>
      </rPr>
      <t>(</t>
    </r>
    <r>
      <rPr>
        <sz val="12"/>
        <rFont val="ＭＳ Ｐ明朝"/>
        <family val="1"/>
      </rPr>
      <t>お弁当</t>
    </r>
    <r>
      <rPr>
        <sz val="12"/>
        <rFont val="Arial"/>
        <family val="2"/>
      </rPr>
      <t>)</t>
    </r>
  </si>
  <si>
    <r>
      <rPr>
        <sz val="12"/>
        <rFont val="ＭＳ Ｐ明朝"/>
        <family val="1"/>
      </rPr>
      <t>寿司テイクアウト</t>
    </r>
  </si>
  <si>
    <r>
      <rPr>
        <b/>
        <sz val="12"/>
        <color theme="1"/>
        <rFont val="ＭＳ Ｐ明朝"/>
        <family val="1"/>
      </rPr>
      <t>合計金額</t>
    </r>
    <rPh sb="0" eb="4">
      <t>ゴウケイ</t>
    </rPh>
    <phoneticPr fontId="11"/>
  </si>
  <si>
    <r>
      <t>10%</t>
    </r>
    <r>
      <rPr>
        <b/>
        <sz val="12"/>
        <color theme="1"/>
        <rFont val="ＭＳ Ｐ明朝"/>
        <family val="1"/>
      </rPr>
      <t>税率対象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合計</t>
    </r>
  </si>
  <si>
    <r>
      <t>8%</t>
    </r>
    <r>
      <rPr>
        <b/>
        <sz val="12"/>
        <color theme="1"/>
        <rFont val="ＭＳ Ｐ明朝"/>
        <family val="1"/>
      </rPr>
      <t>税率対象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合計</t>
    </r>
    <rPh sb="1" eb="3">
      <t xml:space="preserve">カカク </t>
    </rPh>
    <rPh sb="4" eb="6">
      <t xml:space="preserve">ショウケイ </t>
    </rPh>
    <phoneticPr fontId="11"/>
  </si>
  <si>
    <r>
      <rPr>
        <u val="single"/>
        <sz val="12"/>
        <color theme="10"/>
        <rFont val="Arial"/>
        <family val="2"/>
      </rPr>
      <t>請求書作成・管理ならMakeLeaps（メイクリープス）</t>
    </r>
    <rPh sb="7" eb="8">
      <t>セイキュウショサクセイ</t>
    </rPh>
    <rPh sb="10" eb="13">
      <t>ケイエイカンリ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</si>
</sst>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m"/>
    <numFmt numFmtId="177" formatCode="d"/>
  </numFmts>
  <fonts count="19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sz val="6"/>
      <name val="Tsukushi A Round Gothic Bold"/>
      <family val="3"/>
    </font>
    <font>
      <sz val="12"/>
      <color theme="1"/>
      <name val="ＭＳ Ｐ明朝"/>
      <family val="1"/>
    </font>
    <font>
      <sz val="6"/>
      <name val="ＭＳ Ｐゴシック"/>
      <family val="3"/>
    </font>
    <font>
      <u val="single"/>
      <sz val="12"/>
      <color theme="10"/>
      <name val="ＭＳ Ｐ明朝"/>
      <family val="1"/>
    </font>
    <font>
      <sz val="14"/>
      <color theme="1"/>
      <name val="ＭＳ Ｐ明朝"/>
      <family val="1"/>
    </font>
    <font>
      <sz val="12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5" fontId="4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2" fillId="0" borderId="0" xfId="2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176" fontId="15" fillId="0" borderId="0" xfId="0" applyNumberFormat="1" applyFont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7" fillId="0" borderId="0" xfId="20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/>
    </xf>
    <xf numFmtId="0" fontId="10" fillId="2" borderId="7" xfId="0" applyFont="1" applyFill="1" applyBorder="1" applyAlignment="1">
      <alignment vertical="center"/>
    </xf>
    <xf numFmtId="0" fontId="9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9" fontId="9" fillId="0" borderId="7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6" fontId="0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6" fontId="0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0" fontId="15" fillId="0" borderId="0" xfId="0" applyFont="1" applyAlignment="1" applyProtection="1">
      <alignment horizontal="right" vertical="center"/>
      <protection locked="0"/>
    </xf>
    <xf numFmtId="6" fontId="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5" fontId="9" fillId="0" borderId="10" xfId="0" applyNumberFormat="1" applyFont="1" applyBorder="1" applyAlignment="1">
      <alignment vertical="center"/>
    </xf>
    <xf numFmtId="5" fontId="0" fillId="0" borderId="10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6" fontId="0" fillId="0" borderId="18" xfId="0" applyNumberFormat="1" applyFont="1" applyBorder="1" applyAlignment="1">
      <alignment horizontal="right" vertical="center"/>
    </xf>
    <xf numFmtId="5" fontId="9" fillId="0" borderId="5" xfId="0" applyNumberFormat="1" applyFont="1" applyBorder="1" applyAlignment="1">
      <alignment vertical="center"/>
    </xf>
    <xf numFmtId="5" fontId="0" fillId="0" borderId="5" xfId="0" applyNumberFormat="1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5" fontId="4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276225</xdr:colOff>
      <xdr:row>5</xdr:row>
      <xdr:rowOff>219075</xdr:rowOff>
    </xdr:from>
    <xdr:ext cx="628650" cy="895350"/>
    <xdr:pic>
      <xdr:nvPicPr>
        <xdr:cNvPr id="2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647825"/>
          <a:ext cx="628650" cy="8953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yKSDYQ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8"/>
  <sheetViews>
    <sheetView showGridLines="0" tabSelected="1" workbookViewId="0" topLeftCell="A8">
      <selection activeCell="A44" sqref="A44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73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9.5" customHeight="1">
      <c r="A2" s="74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75"/>
      <c r="I4" s="67"/>
      <c r="J4" s="1"/>
      <c r="K4" s="1"/>
      <c r="L4" s="76" t="s">
        <v>32</v>
      </c>
      <c r="M4" s="67"/>
      <c r="N4" s="77">
        <v>101</v>
      </c>
      <c r="O4" s="67"/>
      <c r="P4" s="67"/>
      <c r="Q4" s="67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76"/>
      <c r="M5" s="67"/>
      <c r="N5" s="78"/>
      <c r="O5" s="67"/>
      <c r="P5" s="67"/>
      <c r="Q5" s="67"/>
    </row>
    <row r="6" spans="1:17" ht="19.5" customHeight="1">
      <c r="A6" s="1"/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9</v>
      </c>
      <c r="C7" s="1"/>
      <c r="D7" s="1"/>
      <c r="E7" s="1"/>
      <c r="F7" s="1"/>
      <c r="G7" s="1"/>
      <c r="H7" s="1"/>
      <c r="I7" s="1"/>
      <c r="J7" s="1"/>
      <c r="K7" s="1" t="s">
        <v>10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76" t="s">
        <v>11</v>
      </c>
      <c r="L8" s="67"/>
      <c r="M8" s="67"/>
      <c r="N8" s="67"/>
      <c r="O8" s="67"/>
      <c r="P8" s="67"/>
      <c r="Q8" s="67"/>
    </row>
    <row r="9" spans="1:17" ht="19.5" customHeight="1">
      <c r="A9" s="1"/>
      <c r="B9" s="1" t="s">
        <v>12</v>
      </c>
      <c r="C9" s="1"/>
      <c r="D9" s="1"/>
      <c r="E9" s="1"/>
      <c r="F9" s="1"/>
      <c r="G9" s="1"/>
      <c r="H9" s="1"/>
      <c r="I9" s="1"/>
      <c r="J9" s="1"/>
      <c r="K9" s="76" t="s">
        <v>13</v>
      </c>
      <c r="L9" s="67"/>
      <c r="M9" s="67"/>
      <c r="N9" s="67"/>
      <c r="O9" s="67"/>
      <c r="P9" s="67"/>
      <c r="Q9" s="67"/>
    </row>
    <row r="10" spans="1:17" ht="19.5" customHeight="1">
      <c r="A10" s="1"/>
      <c r="B10" s="1" t="s">
        <v>14</v>
      </c>
      <c r="C10" s="1"/>
      <c r="D10" s="1" t="s">
        <v>15</v>
      </c>
      <c r="E10" s="1"/>
      <c r="F10" s="1"/>
      <c r="G10" s="1"/>
      <c r="H10" s="1"/>
      <c r="I10" s="1"/>
      <c r="J10" s="1"/>
      <c r="K10" s="76" t="s">
        <v>16</v>
      </c>
      <c r="L10" s="67"/>
      <c r="M10" s="67"/>
      <c r="N10" s="67"/>
      <c r="O10" s="67"/>
      <c r="P10" s="67"/>
      <c r="Q10" s="67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77" t="s">
        <v>17</v>
      </c>
      <c r="L11" s="67"/>
      <c r="M11" s="76" t="s">
        <v>18</v>
      </c>
      <c r="N11" s="67"/>
      <c r="O11" s="67"/>
      <c r="P11" s="67"/>
      <c r="Q11" s="67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5" t="s">
        <v>19</v>
      </c>
      <c r="M12" s="6" t="s">
        <v>20</v>
      </c>
      <c r="N12" s="1"/>
      <c r="O12" s="1"/>
      <c r="P12" s="1"/>
      <c r="Q12" s="1"/>
    </row>
    <row r="13" spans="1:17" ht="30.75" customHeight="1">
      <c r="A13" s="1"/>
      <c r="B13" s="82" t="s">
        <v>21</v>
      </c>
      <c r="C13" s="44"/>
      <c r="D13" s="45"/>
      <c r="E13" s="79">
        <f>O26</f>
        <v>2657000</v>
      </c>
      <c r="F13" s="80"/>
      <c r="G13" s="80"/>
      <c r="H13" s="81"/>
      <c r="I13" s="1"/>
      <c r="J13" s="1"/>
      <c r="K13" s="1"/>
      <c r="L13" s="1" t="s">
        <v>22</v>
      </c>
      <c r="M13" s="76" t="s">
        <v>23</v>
      </c>
      <c r="N13" s="67"/>
      <c r="O13" s="67"/>
      <c r="P13" s="67"/>
      <c r="Q13" s="67"/>
    </row>
    <row r="14" spans="1:17" s="14" customFormat="1" ht="21" customHeight="1">
      <c r="A14" s="18"/>
      <c r="B14" s="19"/>
      <c r="C14" s="20"/>
      <c r="D14" s="20"/>
      <c r="E14" s="21"/>
      <c r="F14" s="22"/>
      <c r="G14" s="22"/>
      <c r="H14" s="22"/>
      <c r="I14" s="18"/>
      <c r="J14" s="18"/>
      <c r="K14" s="18"/>
      <c r="L14" s="18"/>
      <c r="M14" s="18"/>
      <c r="N14" s="16"/>
      <c r="O14" s="16"/>
      <c r="P14" s="16"/>
      <c r="Q14" s="16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24</v>
      </c>
      <c r="B16" s="71" t="s">
        <v>25</v>
      </c>
      <c r="C16" s="44"/>
      <c r="D16" s="44"/>
      <c r="E16" s="44"/>
      <c r="F16" s="44"/>
      <c r="G16" s="44"/>
      <c r="H16" s="44"/>
      <c r="I16" s="44"/>
      <c r="J16" s="34" t="s">
        <v>39</v>
      </c>
      <c r="K16" s="34" t="s">
        <v>26</v>
      </c>
      <c r="L16" s="72" t="s">
        <v>27</v>
      </c>
      <c r="M16" s="44"/>
      <c r="N16" s="45"/>
      <c r="O16" s="71" t="s">
        <v>40</v>
      </c>
      <c r="P16" s="44"/>
      <c r="Q16" s="45"/>
    </row>
    <row r="17" spans="1:17" ht="19.5" customHeight="1">
      <c r="A17" s="8">
        <v>1</v>
      </c>
      <c r="B17" s="12" t="s">
        <v>41</v>
      </c>
      <c r="C17" s="36"/>
      <c r="D17" s="36"/>
      <c r="E17" s="36"/>
      <c r="F17" s="36"/>
      <c r="G17" s="36"/>
      <c r="H17" s="36"/>
      <c r="I17" s="36"/>
      <c r="J17" s="37">
        <v>0.1</v>
      </c>
      <c r="K17" s="38">
        <v>5</v>
      </c>
      <c r="L17" s="43">
        <v>70000</v>
      </c>
      <c r="M17" s="44"/>
      <c r="N17" s="45"/>
      <c r="O17" s="46">
        <f>IF(K17*L17+K17*L17*J17=0,"",K17*L17+K17*L17*J17)</f>
        <v>385000</v>
      </c>
      <c r="P17" s="44"/>
      <c r="Q17" s="45"/>
    </row>
    <row r="18" spans="1:17" ht="19.5" customHeight="1">
      <c r="A18" s="8">
        <v>2</v>
      </c>
      <c r="B18" s="13" t="s">
        <v>42</v>
      </c>
      <c r="C18" s="36"/>
      <c r="D18" s="36"/>
      <c r="E18" s="36"/>
      <c r="F18" s="36"/>
      <c r="G18" s="36"/>
      <c r="H18" s="36"/>
      <c r="I18" s="36"/>
      <c r="J18" s="37">
        <v>0.1</v>
      </c>
      <c r="K18" s="38">
        <v>15</v>
      </c>
      <c r="L18" s="43">
        <v>70000</v>
      </c>
      <c r="M18" s="44"/>
      <c r="N18" s="45"/>
      <c r="O18" s="46">
        <f aca="true" t="shared" si="0" ref="O18:O25">IF(K18*L18+K18*L18*J18=0,"",K18*L18+K18*L18*J18)</f>
        <v>1155000</v>
      </c>
      <c r="P18" s="44"/>
      <c r="Q18" s="45"/>
    </row>
    <row r="19" spans="1:17" ht="19.5" customHeight="1">
      <c r="A19" s="8">
        <v>3</v>
      </c>
      <c r="B19" s="33" t="s">
        <v>43</v>
      </c>
      <c r="C19" s="39"/>
      <c r="D19" s="39"/>
      <c r="E19" s="39"/>
      <c r="F19" s="39"/>
      <c r="G19" s="39"/>
      <c r="H19" s="39"/>
      <c r="I19" s="39"/>
      <c r="J19" s="37">
        <v>0.1</v>
      </c>
      <c r="K19" s="38">
        <v>10</v>
      </c>
      <c r="L19" s="43">
        <v>70000</v>
      </c>
      <c r="M19" s="44"/>
      <c r="N19" s="45"/>
      <c r="O19" s="46">
        <f t="shared" si="0"/>
        <v>770000</v>
      </c>
      <c r="P19" s="44"/>
      <c r="Q19" s="45"/>
    </row>
    <row r="20" spans="1:17" ht="19.5" customHeight="1">
      <c r="A20" s="8">
        <v>4</v>
      </c>
      <c r="B20" s="33" t="s">
        <v>44</v>
      </c>
      <c r="C20" s="39"/>
      <c r="D20" s="39"/>
      <c r="E20" s="39"/>
      <c r="F20" s="39"/>
      <c r="G20" s="39"/>
      <c r="H20" s="39"/>
      <c r="I20" s="39"/>
      <c r="J20" s="37">
        <v>0.1</v>
      </c>
      <c r="K20" s="38">
        <v>1</v>
      </c>
      <c r="L20" s="43">
        <v>70000</v>
      </c>
      <c r="M20" s="44"/>
      <c r="N20" s="45"/>
      <c r="O20" s="46">
        <f t="shared" si="0"/>
        <v>77000</v>
      </c>
      <c r="P20" s="44"/>
      <c r="Q20" s="45"/>
    </row>
    <row r="21" spans="1:17" ht="19.5" customHeight="1">
      <c r="A21" s="8">
        <v>5</v>
      </c>
      <c r="B21" s="40" t="s">
        <v>45</v>
      </c>
      <c r="C21" s="32"/>
      <c r="D21" s="32"/>
      <c r="E21" s="32"/>
      <c r="F21" s="32"/>
      <c r="G21" s="32"/>
      <c r="H21" s="32"/>
      <c r="I21" s="32"/>
      <c r="J21" s="37">
        <v>0.08</v>
      </c>
      <c r="K21" s="38">
        <v>10</v>
      </c>
      <c r="L21" s="43">
        <v>3000</v>
      </c>
      <c r="M21" s="44"/>
      <c r="N21" s="45"/>
      <c r="O21" s="46">
        <f t="shared" si="0"/>
        <v>32400</v>
      </c>
      <c r="P21" s="44"/>
      <c r="Q21" s="45"/>
    </row>
    <row r="22" spans="1:17" s="10" customFormat="1" ht="19.5" customHeight="1">
      <c r="A22" s="8">
        <v>6</v>
      </c>
      <c r="B22" s="35" t="s">
        <v>46</v>
      </c>
      <c r="C22" s="36"/>
      <c r="D22" s="36"/>
      <c r="E22" s="36"/>
      <c r="F22" s="36"/>
      <c r="G22" s="36"/>
      <c r="H22" s="36"/>
      <c r="I22" s="36"/>
      <c r="J22" s="37">
        <v>0.08</v>
      </c>
      <c r="K22" s="38">
        <v>100</v>
      </c>
      <c r="L22" s="43">
        <v>2000</v>
      </c>
      <c r="M22" s="44"/>
      <c r="N22" s="45"/>
      <c r="O22" s="46">
        <f t="shared" si="0"/>
        <v>216000</v>
      </c>
      <c r="P22" s="44"/>
      <c r="Q22" s="45"/>
    </row>
    <row r="23" spans="1:17" s="10" customFormat="1" ht="19.5" customHeight="1">
      <c r="A23" s="8">
        <v>7</v>
      </c>
      <c r="B23" s="33" t="s">
        <v>47</v>
      </c>
      <c r="C23" s="39"/>
      <c r="D23" s="39"/>
      <c r="E23" s="39"/>
      <c r="F23" s="39"/>
      <c r="G23" s="39"/>
      <c r="H23" s="39"/>
      <c r="I23" s="39"/>
      <c r="J23" s="37">
        <v>0.08</v>
      </c>
      <c r="K23" s="38">
        <v>10</v>
      </c>
      <c r="L23" s="43">
        <v>2000</v>
      </c>
      <c r="M23" s="44"/>
      <c r="N23" s="45"/>
      <c r="O23" s="46">
        <f t="shared" si="0"/>
        <v>21600</v>
      </c>
      <c r="P23" s="44"/>
      <c r="Q23" s="45"/>
    </row>
    <row r="24" spans="1:17" s="10" customFormat="1" ht="19.5" customHeight="1">
      <c r="A24" s="8">
        <v>8</v>
      </c>
      <c r="B24" s="40"/>
      <c r="C24" s="32"/>
      <c r="D24" s="32"/>
      <c r="E24" s="32"/>
      <c r="F24" s="32"/>
      <c r="G24" s="32"/>
      <c r="H24" s="32"/>
      <c r="I24" s="32"/>
      <c r="J24" s="37"/>
      <c r="K24" s="38"/>
      <c r="L24" s="43"/>
      <c r="M24" s="44"/>
      <c r="N24" s="45"/>
      <c r="O24" s="46" t="str">
        <f t="shared" si="0"/>
        <v/>
      </c>
      <c r="P24" s="44"/>
      <c r="Q24" s="45"/>
    </row>
    <row r="25" spans="1:17" s="10" customFormat="1" ht="19.5" customHeight="1">
      <c r="A25" s="8">
        <v>9</v>
      </c>
      <c r="B25" s="40"/>
      <c r="C25" s="32"/>
      <c r="D25" s="32"/>
      <c r="E25" s="32"/>
      <c r="F25" s="32"/>
      <c r="G25" s="32"/>
      <c r="H25" s="32"/>
      <c r="I25" s="32"/>
      <c r="J25" s="37"/>
      <c r="K25" s="38"/>
      <c r="L25" s="68"/>
      <c r="M25" s="66"/>
      <c r="N25" s="60"/>
      <c r="O25" s="46" t="str">
        <f t="shared" si="0"/>
        <v/>
      </c>
      <c r="P25" s="44"/>
      <c r="Q25" s="45"/>
    </row>
    <row r="26" spans="1:17" s="10" customFormat="1" ht="19.5" customHeight="1">
      <c r="A26" s="11"/>
      <c r="B26" s="41"/>
      <c r="C26" s="41"/>
      <c r="D26" s="41"/>
      <c r="E26" s="41"/>
      <c r="F26" s="41"/>
      <c r="G26" s="41"/>
      <c r="H26" s="41"/>
      <c r="I26" s="41"/>
      <c r="J26" s="53" t="s">
        <v>48</v>
      </c>
      <c r="K26" s="54"/>
      <c r="L26" s="50"/>
      <c r="M26" s="50"/>
      <c r="N26" s="50"/>
      <c r="O26" s="49">
        <f>SUM(O27:Q28)</f>
        <v>2657000</v>
      </c>
      <c r="P26" s="50"/>
      <c r="Q26" s="50"/>
    </row>
    <row r="27" spans="1:17" s="10" customFormat="1" ht="19.5" customHeight="1">
      <c r="A27" s="11"/>
      <c r="B27" s="41"/>
      <c r="C27" s="41"/>
      <c r="D27" s="41"/>
      <c r="E27" s="41"/>
      <c r="F27" s="41"/>
      <c r="G27" s="41"/>
      <c r="H27" s="41"/>
      <c r="I27" s="41"/>
      <c r="J27" s="55" t="s">
        <v>49</v>
      </c>
      <c r="K27" s="44"/>
      <c r="L27" s="50"/>
      <c r="M27" s="50"/>
      <c r="N27" s="50"/>
      <c r="O27" s="69">
        <f>SUMIF(J16:J24,"10%",O16:Q24)</f>
        <v>2387000</v>
      </c>
      <c r="P27" s="70"/>
      <c r="Q27" s="70"/>
    </row>
    <row r="28" spans="1:17" s="10" customFormat="1" ht="19.5" customHeight="1" thickBot="1">
      <c r="A28" s="11"/>
      <c r="B28" s="42"/>
      <c r="C28" s="42"/>
      <c r="D28" s="41"/>
      <c r="E28" s="41"/>
      <c r="F28" s="41"/>
      <c r="G28" s="41"/>
      <c r="H28" s="41"/>
      <c r="I28" s="42"/>
      <c r="J28" s="56" t="s">
        <v>50</v>
      </c>
      <c r="K28" s="57"/>
      <c r="L28" s="58"/>
      <c r="M28" s="58"/>
      <c r="N28" s="58"/>
      <c r="O28" s="51">
        <f>SUMIF(J16:J24,"8%",O16:Q24)</f>
        <v>270000</v>
      </c>
      <c r="P28" s="52"/>
      <c r="Q28" s="52"/>
    </row>
    <row r="29" spans="1:14" ht="19.5" customHeight="1">
      <c r="A29" s="17"/>
      <c r="B29" s="1"/>
      <c r="C29" s="1"/>
      <c r="D29" s="17"/>
      <c r="E29" s="17"/>
      <c r="F29" s="17"/>
      <c r="G29" s="17"/>
      <c r="H29" s="17"/>
      <c r="I29" s="1"/>
      <c r="N29" s="16"/>
    </row>
    <row r="30" spans="1:17" ht="19.5" customHeight="1">
      <c r="A30" s="59" t="s">
        <v>29</v>
      </c>
      <c r="B30" s="60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0"/>
    </row>
    <row r="31" spans="1:17" ht="19.5" customHeight="1">
      <c r="A31" s="61"/>
      <c r="B31" s="62"/>
      <c r="C31" s="61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2"/>
    </row>
    <row r="32" spans="1:17" ht="19.5" customHeight="1">
      <c r="A32" s="61"/>
      <c r="B32" s="62"/>
      <c r="C32" s="61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2"/>
    </row>
    <row r="33" spans="1:17" ht="19.5" customHeight="1">
      <c r="A33" s="63"/>
      <c r="B33" s="64"/>
      <c r="C33" s="6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64"/>
    </row>
    <row r="34" spans="1:17" ht="19.5" customHeight="1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5" customFormat="1" ht="16">
      <c r="A35" s="23" t="s">
        <v>33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25" customFormat="1" ht="17">
      <c r="A36" s="26"/>
      <c r="B36" s="24"/>
      <c r="C36" s="24"/>
      <c r="D36" s="24"/>
      <c r="E36" s="24"/>
      <c r="F36" s="24"/>
      <c r="G36" s="24"/>
      <c r="H36" s="24" t="s">
        <v>34</v>
      </c>
      <c r="J36" s="48">
        <v>2020</v>
      </c>
      <c r="K36" s="48"/>
      <c r="L36" s="27" t="s">
        <v>35</v>
      </c>
      <c r="M36" s="28">
        <f ca="1">TODAY()</f>
        <v>43979</v>
      </c>
      <c r="N36" s="27" t="s">
        <v>36</v>
      </c>
      <c r="O36" s="29">
        <f ca="1">TODAY()</f>
        <v>43979</v>
      </c>
      <c r="P36" s="27" t="s">
        <v>37</v>
      </c>
      <c r="Q36" s="24"/>
    </row>
    <row r="37" spans="1:17" s="25" customFormat="1" ht="16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s="25" customFormat="1" ht="1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47" t="s">
        <v>38</v>
      </c>
      <c r="Q38" s="47"/>
    </row>
    <row r="39" spans="1:17" s="25" customFormat="1" ht="1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47"/>
      <c r="Q39" s="47"/>
    </row>
    <row r="40" spans="1:17" s="25" customFormat="1" ht="16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47"/>
      <c r="Q40" s="47"/>
    </row>
    <row r="41" spans="1:17" s="25" customFormat="1" ht="16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47"/>
      <c r="Q41" s="47"/>
    </row>
    <row r="42" spans="1:17" s="25" customFormat="1" ht="16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47"/>
      <c r="Q42" s="47"/>
    </row>
    <row r="43" spans="1:17" s="25" customFormat="1" ht="16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47"/>
      <c r="Q43" s="47"/>
    </row>
    <row r="44" spans="1:17" s="25" customFormat="1" ht="16">
      <c r="A44" s="31" t="s">
        <v>51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</sheetData>
  <mergeCells count="47">
    <mergeCell ref="K11:L11"/>
    <mergeCell ref="M11:Q11"/>
    <mergeCell ref="M13:Q13"/>
    <mergeCell ref="E13:H13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  <mergeCell ref="B16:I16"/>
    <mergeCell ref="L16:N16"/>
    <mergeCell ref="O16:Q16"/>
    <mergeCell ref="L17:N17"/>
    <mergeCell ref="O17:Q17"/>
    <mergeCell ref="L19:N19"/>
    <mergeCell ref="O19:Q19"/>
    <mergeCell ref="L20:N20"/>
    <mergeCell ref="O20:Q20"/>
    <mergeCell ref="L18:N18"/>
    <mergeCell ref="O18:Q18"/>
    <mergeCell ref="L21:N21"/>
    <mergeCell ref="O21:Q21"/>
    <mergeCell ref="A30:B33"/>
    <mergeCell ref="C30:Q33"/>
    <mergeCell ref="O25:Q25"/>
    <mergeCell ref="L22:N22"/>
    <mergeCell ref="O22:Q22"/>
    <mergeCell ref="L25:N25"/>
    <mergeCell ref="O27:Q27"/>
    <mergeCell ref="L24:N24"/>
    <mergeCell ref="O24:Q24"/>
    <mergeCell ref="L23:N23"/>
    <mergeCell ref="O23:Q23"/>
    <mergeCell ref="P38:Q39"/>
    <mergeCell ref="P40:Q43"/>
    <mergeCell ref="J36:K36"/>
    <mergeCell ref="O26:Q26"/>
    <mergeCell ref="O28:Q28"/>
    <mergeCell ref="J26:N26"/>
    <mergeCell ref="J27:N27"/>
    <mergeCell ref="J28:N28"/>
  </mergeCells>
  <dataValidations count="1">
    <dataValidation type="list" allowBlank="1" showInputMessage="1" showErrorMessage="1" sqref="J17:J25">
      <formula1>参照シート!$B:$B</formula1>
    </dataValidation>
  </dataValidations>
  <hyperlinks>
    <hyperlink ref="M12" r:id="rId1" display="mailto:sample@sample.co.jp"/>
    <hyperlink ref="A44" r:id="rId2" display="https://bit.ly/2yKSDYQ"/>
  </hyperlinks>
  <printOptions/>
  <pageMargins left="0.7" right="0.7" top="0.75" bottom="0.75" header="0" footer="0"/>
  <pageSetup fitToHeight="1" fitToWidth="1" horizontalDpi="600" verticalDpi="600" orientation="portrait" paperSize="9" scale="81"/>
  <ignoredErrors>
    <ignoredError sqref="M36 O36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3" sqref="B3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2">
        <v>0.1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28</v>
      </c>
    </row>
    <row r="9" ht="19.5" customHeight="1">
      <c r="A9" s="1" t="s">
        <v>2</v>
      </c>
    </row>
    <row r="10" ht="19.5" customHeight="1">
      <c r="A10" s="1" t="s">
        <v>30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2020-05-28T14:57:54Z</dcterms:modified>
  <cp:category/>
  <cp:version/>
  <cp:contentType/>
  <cp:contentStatus/>
</cp:coreProperties>
</file>