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460" windowWidth="33600" windowHeight="19460" activeTab="0"/>
  </bookViews>
  <sheets>
    <sheet name="スタンダード請求書単位あり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<sst xmlns="http://schemas.openxmlformats.org/spreadsheetml/2006/main" count="67" uniqueCount="62">
  <si>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請　求　書</t>
    <rPh sb="0" eb="1">
      <t>ショウ</t>
    </rPh>
    <rPh sb="2" eb="3">
      <t>モトム</t>
    </rPh>
    <rPh sb="4" eb="5">
      <t>ショ</t>
    </rPh>
    <phoneticPr fontId="4"/>
  </si>
  <si>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</si>
  <si>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</si>
  <si>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</si>
  <si>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</si>
  <si>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</si>
  <si>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</si>
  <si>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</si>
  <si>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</si>
  <si>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</si>
  <si>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</si>
  <si>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</si>
  <si>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</si>
  <si>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</si>
  <si>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</si>
  <si>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</si>
  <si>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</si>
  <si>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</si>
  <si>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</si>
  <si>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</si>
  <si>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</si>
  <si>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</si>
  <si>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</si>
  <si>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</si>
  <si>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お支払い期限</t>
    <rPh sb="4" eb="6">
      <t>キゲn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</si>
  <si>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</si>
  <si>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</si>
  <si>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</si>
  <si>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</si>
  <si>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</si>
  <si>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</si>
  <si>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</si>
  <si>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</si>
  <si>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</si>
  <si>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</si>
  <si>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</si>
  <si>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</si>
  <si>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</si>
  <si>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</si>
  <si>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</si>
  <si>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</si>
  <si>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</si>
  <si>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</si>
  <si>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  <rPh sb="0" eb="1">
      <t>イチマイ</t>
    </rPh>
    <phoneticPr fontId="4"/>
  </si>
  <si>
    <t>単位</t>
    <rPh sb="0" eb="2">
      <t>タンイ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</si>
  <si>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</si>
  <si>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rPr>
        <sz val="9"/>
        <color theme="1"/>
        <rFont val="ＭＳ Ｐ明朝"/>
        <family val="1"/>
      </rPr>
      <t>時間</t>
    </r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</si>
  <si>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</si>
  <si>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</si>
  <si>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rPr>
        <sz val="9"/>
        <color theme="1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</si>
  <si>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</si>
  <si>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color theme="1"/>
        <rFont val="ＭＳ Ｐ明朝"/>
        <family val="1"/>
      </rPr>
      <t>ヵ月分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</si>
  <si>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</si>
  <si>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</si>
  <si>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</si>
  <si>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</si>
  <si>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9"/>
        <color theme="1"/>
        <rFont val="ＭＳ Ｐ明朝"/>
        <family val="1"/>
      </rPr>
      <t>枚</t>
    </r>
    <rPh sb="0" eb="1">
      <t>イチマイ</t>
    </rPh>
    <phoneticPr fontId="4"/>
  </si>
  <si>
    <r>
      <rPr>
        <sz val="12"/>
        <color theme="1"/>
        <rFont val="ＭＳ Ｐ明朝"/>
        <family val="1"/>
      </rPr>
      <t>寿司テイクアウト</t>
    </r>
  </si>
  <si>
    <r>
      <rPr>
        <sz val="9"/>
        <color theme="1"/>
        <rFont val="ＭＳ Ｐ明朝"/>
        <family val="1"/>
      </rPr>
      <t>セット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</si>
  <si>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</si>
  <si>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</si>
  <si>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お昼代(お弁当)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</si>
</sst>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83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6" fontId="13" fillId="0" borderId="5" xfId="0" applyNumberFormat="1" applyFont="1" applyBorder="1" applyAlignment="1">
      <alignment horizontal="right" vertical="center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6" fontId="13" fillId="0" borderId="5" xfId="21" applyFont="1" applyBorder="1" applyAlignment="1" applyProtection="1">
      <alignment horizontal="right" vertical="center"/>
      <protection/>
    </xf>
    <xf numFmtId="6" fontId="13" fillId="0" borderId="4" xfId="20" applyNumberFormat="1" applyFont="1" applyBorder="1" applyAlignment="1" applyProtection="1">
      <alignment horizontal="right" vertical="center"/>
      <protection locked="0"/>
    </xf>
    <xf numFmtId="6" fontId="13" fillId="0" borderId="5" xfId="20" applyNumberFormat="1" applyFont="1" applyBorder="1" applyAlignment="1" applyProtection="1">
      <alignment horizontal="right" vertical="center"/>
      <protection locked="0"/>
    </xf>
    <xf numFmtId="6" fontId="13" fillId="0" borderId="6" xfId="20" applyNumberFormat="1" applyFont="1" applyBorder="1" applyAlignment="1" applyProtection="1">
      <alignment horizontal="right" vertical="center"/>
      <protection locked="0"/>
    </xf>
    <xf numFmtId="6" fontId="13" fillId="0" borderId="4" xfId="21" applyFont="1" applyBorder="1" applyAlignment="1" applyProtection="1">
      <alignment horizontal="right" vertical="center"/>
      <protection/>
    </xf>
    <xf numFmtId="6" fontId="13" fillId="0" borderId="6" xfId="2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6" fontId="13" fillId="0" borderId="15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6" fontId="13" fillId="0" borderId="8" xfId="20" applyNumberFormat="1" applyFont="1" applyBorder="1" applyAlignment="1" applyProtection="1">
      <alignment horizontal="right" vertical="center"/>
      <protection locked="0"/>
    </xf>
    <xf numFmtId="6" fontId="13" fillId="0" borderId="9" xfId="20" applyNumberFormat="1" applyFont="1" applyBorder="1" applyAlignment="1" applyProtection="1">
      <alignment horizontal="right" vertical="center"/>
      <protection locked="0"/>
    </xf>
    <xf numFmtId="6" fontId="13" fillId="0" borderId="10" xfId="20" applyNumberFormat="1" applyFont="1" applyBorder="1" applyAlignment="1" applyProtection="1">
      <alignment horizontal="right" vertical="center"/>
      <protection locked="0"/>
    </xf>
    <xf numFmtId="6" fontId="13" fillId="0" borderId="8" xfId="21" applyFont="1" applyBorder="1" applyAlignment="1" applyProtection="1">
      <alignment horizontal="right" vertical="center"/>
      <protection/>
    </xf>
    <xf numFmtId="6" fontId="13" fillId="0" borderId="9" xfId="21" applyFont="1" applyBorder="1" applyAlignment="1" applyProtection="1">
      <alignment horizontal="right" vertical="center"/>
      <protection/>
    </xf>
    <xf numFmtId="6" fontId="13" fillId="0" borderId="10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8"/>
  <sheetViews>
    <sheetView showGridLines="0" tabSelected="1" workbookViewId="0" topLeftCell="A1">
      <selection activeCell="A1" sqref="A1:Q1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18</v>
      </c>
      <c r="C4" s="9"/>
      <c r="D4" s="9"/>
      <c r="E4" s="9"/>
      <c r="F4" s="9"/>
      <c r="G4" s="9"/>
      <c r="H4" s="73"/>
      <c r="I4" s="73"/>
      <c r="J4" s="3"/>
      <c r="K4" s="3"/>
      <c r="L4" s="67" t="s">
        <v>1</v>
      </c>
      <c r="M4" s="67"/>
      <c r="N4" s="68">
        <v>101</v>
      </c>
      <c r="O4" s="68"/>
      <c r="P4" s="68"/>
      <c r="Q4" s="68"/>
    </row>
    <row r="5" spans="1:17" ht="15.75">
      <c r="A5" s="3"/>
      <c r="B5" s="7" t="s">
        <v>19</v>
      </c>
      <c r="C5" s="8"/>
      <c r="D5" s="8"/>
      <c r="E5" s="8"/>
      <c r="F5" s="8"/>
      <c r="G5" s="3"/>
      <c r="H5" s="3"/>
      <c r="I5" s="3"/>
      <c r="J5" s="3"/>
      <c r="K5" s="3"/>
      <c r="L5" s="67" t="s">
        <v>2</v>
      </c>
      <c r="M5" s="67"/>
      <c r="N5" s="74">
        <f ca="1">TODAY()</f>
        <v>43980</v>
      </c>
      <c r="O5" s="74"/>
      <c r="P5" s="74"/>
      <c r="Q5" s="74"/>
    </row>
    <row r="6" spans="1:17" ht="15.75">
      <c r="A6" s="3"/>
      <c r="B6" s="3" t="s">
        <v>20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21</v>
      </c>
      <c r="J7" s="3"/>
      <c r="K7" s="14" t="s">
        <v>11</v>
      </c>
      <c r="L7" s="14"/>
      <c r="M7" s="14"/>
      <c r="N7" s="14"/>
      <c r="O7" s="14"/>
      <c r="P7" s="14"/>
      <c r="Q7" s="14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67" t="s">
        <v>12</v>
      </c>
      <c r="L8" s="67"/>
      <c r="M8" s="67"/>
      <c r="N8" s="67"/>
      <c r="O8" s="67"/>
      <c r="P8" s="67"/>
      <c r="Q8" s="67"/>
    </row>
    <row r="9" spans="1:17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67" t="s">
        <v>13</v>
      </c>
      <c r="L9" s="67"/>
      <c r="M9" s="67"/>
      <c r="N9" s="67"/>
      <c r="O9" s="67"/>
      <c r="P9" s="67"/>
      <c r="Q9" s="67"/>
    </row>
    <row r="10" spans="1:17" ht="15.75">
      <c r="A10" s="3"/>
      <c r="B10" s="3" t="s">
        <v>23</v>
      </c>
      <c r="C10" s="3"/>
      <c r="D10" s="3" t="s">
        <v>33</v>
      </c>
      <c r="E10" s="3"/>
      <c r="F10" s="3"/>
      <c r="G10" s="3"/>
      <c r="H10" s="3"/>
      <c r="I10" s="3"/>
      <c r="J10" s="3"/>
      <c r="K10" s="67" t="s">
        <v>14</v>
      </c>
      <c r="L10" s="67"/>
      <c r="M10" s="67"/>
      <c r="N10" s="67"/>
      <c r="O10" s="67"/>
      <c r="P10" s="67"/>
      <c r="Q10" s="67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68" t="s">
        <v>3</v>
      </c>
      <c r="L11" s="68"/>
      <c r="M11" s="67" t="s">
        <v>15</v>
      </c>
      <c r="N11" s="67"/>
      <c r="O11" s="67"/>
      <c r="P11" s="67"/>
      <c r="Q11" s="67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4" t="s">
        <v>4</v>
      </c>
      <c r="M12" s="15" t="s">
        <v>16</v>
      </c>
      <c r="N12" s="14"/>
      <c r="O12" s="14"/>
      <c r="P12" s="14"/>
      <c r="Q12" s="14"/>
    </row>
    <row r="13" spans="1:17" ht="26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3"/>
      <c r="L13" s="45" t="s">
        <v>5</v>
      </c>
      <c r="M13" s="66" t="s">
        <v>17</v>
      </c>
      <c r="N13" s="66"/>
      <c r="O13" s="66"/>
      <c r="P13" s="66"/>
      <c r="Q13" s="66"/>
    </row>
    <row r="14" spans="1:17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L14" s="14"/>
      <c r="M14" s="27"/>
      <c r="N14" s="27"/>
      <c r="O14" s="27"/>
      <c r="P14" s="27"/>
      <c r="Q14" s="27"/>
    </row>
    <row r="15" spans="1:17" ht="15.75">
      <c r="A15" s="17" t="s">
        <v>6</v>
      </c>
      <c r="B15" s="69" t="s">
        <v>32</v>
      </c>
      <c r="C15" s="70"/>
      <c r="D15" s="70"/>
      <c r="E15" s="70"/>
      <c r="F15" s="70"/>
      <c r="G15" s="70"/>
      <c r="H15" s="70"/>
      <c r="I15" s="71"/>
      <c r="J15" s="26" t="s">
        <v>7</v>
      </c>
      <c r="K15" s="26" t="s">
        <v>44</v>
      </c>
      <c r="L15" s="69" t="s">
        <v>8</v>
      </c>
      <c r="M15" s="70"/>
      <c r="N15" s="71"/>
      <c r="O15" s="69" t="s">
        <v>9</v>
      </c>
      <c r="P15" s="70"/>
      <c r="Q15" s="71"/>
    </row>
    <row r="16" spans="1:17" ht="15.75">
      <c r="A16" s="18">
        <v>1</v>
      </c>
      <c r="B16" s="29" t="s">
        <v>45</v>
      </c>
      <c r="C16" s="30"/>
      <c r="D16" s="30"/>
      <c r="E16" s="30"/>
      <c r="F16" s="30"/>
      <c r="G16" s="30"/>
      <c r="H16" s="30"/>
      <c r="I16" s="31"/>
      <c r="J16" s="32">
        <v>5</v>
      </c>
      <c r="K16" s="33" t="s">
        <v>46</v>
      </c>
      <c r="L16" s="49">
        <v>70000</v>
      </c>
      <c r="M16" s="50"/>
      <c r="N16" s="51"/>
      <c r="O16" s="52">
        <f>IF(AND(J16&lt;&gt;"",L16&lt;&gt;""),J16*L16,"")</f>
        <v>350000</v>
      </c>
      <c r="P16" s="48"/>
      <c r="Q16" s="53"/>
    </row>
    <row r="17" spans="1:17" ht="15.75">
      <c r="A17" s="18">
        <v>2</v>
      </c>
      <c r="B17" s="29" t="s">
        <v>47</v>
      </c>
      <c r="C17" s="30"/>
      <c r="D17" s="30"/>
      <c r="E17" s="30"/>
      <c r="F17" s="30"/>
      <c r="G17" s="30"/>
      <c r="H17" s="30"/>
      <c r="I17" s="31"/>
      <c r="J17" s="32">
        <v>15</v>
      </c>
      <c r="K17" s="33" t="s">
        <v>46</v>
      </c>
      <c r="L17" s="49">
        <v>70000</v>
      </c>
      <c r="M17" s="50"/>
      <c r="N17" s="51"/>
      <c r="O17" s="52">
        <f aca="true" t="shared" si="0" ref="O17:O20">IF(AND(J17&lt;&gt;"",L17&lt;&gt;""),J17*L17,"")</f>
        <v>1050000</v>
      </c>
      <c r="P17" s="48"/>
      <c r="Q17" s="53"/>
    </row>
    <row r="18" spans="1:17" ht="15.75">
      <c r="A18" s="18">
        <v>3</v>
      </c>
      <c r="B18" s="29" t="s">
        <v>48</v>
      </c>
      <c r="C18" s="30"/>
      <c r="D18" s="30"/>
      <c r="E18" s="30"/>
      <c r="F18" s="30"/>
      <c r="G18" s="30"/>
      <c r="H18" s="30"/>
      <c r="I18" s="31"/>
      <c r="J18" s="32">
        <v>10</v>
      </c>
      <c r="K18" s="33" t="s">
        <v>49</v>
      </c>
      <c r="L18" s="49">
        <v>70000</v>
      </c>
      <c r="M18" s="50"/>
      <c r="N18" s="51"/>
      <c r="O18" s="52">
        <f t="shared" si="0"/>
        <v>700000</v>
      </c>
      <c r="P18" s="48"/>
      <c r="Q18" s="53"/>
    </row>
    <row r="19" spans="1:17" ht="15.75">
      <c r="A19" s="18">
        <v>4</v>
      </c>
      <c r="B19" s="29" t="s">
        <v>50</v>
      </c>
      <c r="C19" s="30"/>
      <c r="D19" s="30"/>
      <c r="E19" s="30"/>
      <c r="F19" s="30"/>
      <c r="G19" s="30"/>
      <c r="H19" s="30"/>
      <c r="I19" s="31"/>
      <c r="J19" s="32">
        <v>1</v>
      </c>
      <c r="K19" s="33" t="s">
        <v>51</v>
      </c>
      <c r="L19" s="49">
        <v>70000</v>
      </c>
      <c r="M19" s="50"/>
      <c r="N19" s="51"/>
      <c r="O19" s="52">
        <f t="shared" si="0"/>
        <v>70000</v>
      </c>
      <c r="P19" s="48"/>
      <c r="Q19" s="53"/>
    </row>
    <row r="20" spans="1:17" ht="15.75">
      <c r="A20" s="18">
        <v>5</v>
      </c>
      <c r="B20" s="29"/>
      <c r="C20" s="30"/>
      <c r="D20" s="30"/>
      <c r="E20" s="30"/>
      <c r="F20" s="30"/>
      <c r="G20" s="30"/>
      <c r="H20" s="30"/>
      <c r="I20" s="31"/>
      <c r="J20" s="32"/>
      <c r="K20" s="33"/>
      <c r="L20" s="49"/>
      <c r="M20" s="50"/>
      <c r="N20" s="51"/>
      <c r="O20" s="52" t="str">
        <f t="shared" si="0"/>
        <v/>
      </c>
      <c r="P20" s="48"/>
      <c r="Q20" s="53"/>
    </row>
    <row r="21" spans="1:17" ht="15.75">
      <c r="A21" s="16"/>
      <c r="B21" s="34"/>
      <c r="C21" s="34"/>
      <c r="D21" s="34"/>
      <c r="E21" s="34"/>
      <c r="F21" s="34"/>
      <c r="G21" s="34"/>
      <c r="H21" s="34"/>
      <c r="I21" s="35"/>
      <c r="J21" s="47" t="s">
        <v>52</v>
      </c>
      <c r="K21" s="47"/>
      <c r="L21" s="47"/>
      <c r="M21" s="47"/>
      <c r="N21" s="46">
        <f>SUM(O16:Q20)</f>
        <v>2170000</v>
      </c>
      <c r="O21" s="46"/>
      <c r="P21" s="46"/>
      <c r="Q21" s="46"/>
    </row>
    <row r="22" spans="2:17" ht="15.75">
      <c r="B22" s="36"/>
      <c r="C22" s="36"/>
      <c r="D22" s="36"/>
      <c r="E22" s="36"/>
      <c r="F22" s="36"/>
      <c r="G22" s="34"/>
      <c r="H22" s="34"/>
      <c r="I22" s="37"/>
      <c r="J22" s="47" t="s">
        <v>53</v>
      </c>
      <c r="K22" s="47"/>
      <c r="L22" s="47"/>
      <c r="M22" s="47"/>
      <c r="N22" s="48">
        <f>N21*'参照シート'!B2</f>
        <v>217000</v>
      </c>
      <c r="O22" s="48"/>
      <c r="P22" s="48"/>
      <c r="Q22" s="48"/>
    </row>
    <row r="23" spans="2:17" ht="15.75">
      <c r="B23" s="36"/>
      <c r="C23" s="36"/>
      <c r="D23" s="36"/>
      <c r="E23" s="36"/>
      <c r="F23" s="36"/>
      <c r="G23" s="34"/>
      <c r="H23" s="34"/>
      <c r="I23" s="34"/>
      <c r="J23" s="47" t="s">
        <v>54</v>
      </c>
      <c r="K23" s="47"/>
      <c r="L23" s="47"/>
      <c r="M23" s="47"/>
      <c r="N23" s="48">
        <f>SUM(L21:Q22)</f>
        <v>2387000</v>
      </c>
      <c r="O23" s="48"/>
      <c r="P23" s="48"/>
      <c r="Q23" s="48"/>
    </row>
    <row r="24" spans="1:17" ht="11" customHeight="1" thickBot="1">
      <c r="A24" s="2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5.75">
      <c r="A25" s="25">
        <v>1</v>
      </c>
      <c r="B25" s="38" t="s">
        <v>55</v>
      </c>
      <c r="C25" s="39"/>
      <c r="D25" s="39"/>
      <c r="E25" s="39"/>
      <c r="F25" s="39"/>
      <c r="G25" s="39"/>
      <c r="H25" s="39"/>
      <c r="I25" s="40"/>
      <c r="J25" s="41">
        <v>10</v>
      </c>
      <c r="K25" s="42" t="s">
        <v>56</v>
      </c>
      <c r="L25" s="77">
        <v>3000</v>
      </c>
      <c r="M25" s="78"/>
      <c r="N25" s="79"/>
      <c r="O25" s="80">
        <f>IF(AND(J25&lt;&gt;"",L25&lt;&gt;""),J25*L25,"")</f>
        <v>30000</v>
      </c>
      <c r="P25" s="81"/>
      <c r="Q25" s="82"/>
    </row>
    <row r="26" spans="1:17" ht="15.75">
      <c r="A26" s="5">
        <v>2</v>
      </c>
      <c r="B26" s="28" t="s">
        <v>61</v>
      </c>
      <c r="C26" s="30"/>
      <c r="D26" s="30"/>
      <c r="E26" s="30"/>
      <c r="F26" s="30"/>
      <c r="G26" s="30"/>
      <c r="H26" s="30"/>
      <c r="I26" s="31"/>
      <c r="J26" s="32">
        <v>100</v>
      </c>
      <c r="K26" s="33" t="s">
        <v>49</v>
      </c>
      <c r="L26" s="49">
        <v>2000</v>
      </c>
      <c r="M26" s="50"/>
      <c r="N26" s="51"/>
      <c r="O26" s="52">
        <f aca="true" t="shared" si="1" ref="O26:O29">IF(AND(J26&lt;&gt;"",L26&lt;&gt;""),J26*L26,"")</f>
        <v>200000</v>
      </c>
      <c r="P26" s="48"/>
      <c r="Q26" s="53"/>
    </row>
    <row r="27" spans="1:17" ht="15.75">
      <c r="A27" s="5">
        <v>3</v>
      </c>
      <c r="B27" s="29" t="s">
        <v>57</v>
      </c>
      <c r="C27" s="30"/>
      <c r="D27" s="30"/>
      <c r="E27" s="30"/>
      <c r="F27" s="30"/>
      <c r="G27" s="30"/>
      <c r="H27" s="30"/>
      <c r="I27" s="31"/>
      <c r="J27" s="32">
        <v>10</v>
      </c>
      <c r="K27" s="33" t="s">
        <v>58</v>
      </c>
      <c r="L27" s="49">
        <v>2000</v>
      </c>
      <c r="M27" s="50"/>
      <c r="N27" s="51"/>
      <c r="O27" s="52">
        <f t="shared" si="1"/>
        <v>20000</v>
      </c>
      <c r="P27" s="48"/>
      <c r="Q27" s="53"/>
    </row>
    <row r="28" spans="1:17" ht="15.75">
      <c r="A28" s="5">
        <v>4</v>
      </c>
      <c r="B28" s="29"/>
      <c r="C28" s="30"/>
      <c r="D28" s="30"/>
      <c r="E28" s="30"/>
      <c r="F28" s="30"/>
      <c r="G28" s="30"/>
      <c r="H28" s="30"/>
      <c r="I28" s="31"/>
      <c r="J28" s="32"/>
      <c r="K28" s="33"/>
      <c r="L28" s="49"/>
      <c r="M28" s="50"/>
      <c r="N28" s="51"/>
      <c r="O28" s="52" t="str">
        <f t="shared" si="1"/>
        <v/>
      </c>
      <c r="P28" s="48"/>
      <c r="Q28" s="53"/>
    </row>
    <row r="29" spans="1:17" ht="15.75">
      <c r="A29" s="5">
        <v>5</v>
      </c>
      <c r="B29" s="29"/>
      <c r="C29" s="30"/>
      <c r="D29" s="30"/>
      <c r="E29" s="30"/>
      <c r="F29" s="30"/>
      <c r="G29" s="30"/>
      <c r="H29" s="30"/>
      <c r="I29" s="31"/>
      <c r="J29" s="32"/>
      <c r="K29" s="33"/>
      <c r="L29" s="49"/>
      <c r="M29" s="50"/>
      <c r="N29" s="51"/>
      <c r="O29" s="52" t="str">
        <f t="shared" si="1"/>
        <v/>
      </c>
      <c r="P29" s="48"/>
      <c r="Q29" s="53"/>
    </row>
    <row r="30" spans="1:17" ht="15.75">
      <c r="A30" s="3"/>
      <c r="B30" s="34"/>
      <c r="C30" s="34"/>
      <c r="D30" s="34"/>
      <c r="E30" s="34"/>
      <c r="F30" s="34"/>
      <c r="G30" s="34"/>
      <c r="H30" s="34"/>
      <c r="I30" s="35"/>
      <c r="J30" s="47" t="s">
        <v>59</v>
      </c>
      <c r="K30" s="47"/>
      <c r="L30" s="47"/>
      <c r="M30" s="47"/>
      <c r="N30" s="46">
        <f>SUM(O25:Q29)</f>
        <v>250000</v>
      </c>
      <c r="O30" s="46"/>
      <c r="P30" s="46"/>
      <c r="Q30" s="46"/>
    </row>
    <row r="31" spans="2:17" ht="15.75">
      <c r="B31" s="36"/>
      <c r="C31" s="36"/>
      <c r="D31" s="36"/>
      <c r="E31" s="36"/>
      <c r="F31" s="36"/>
      <c r="G31" s="34"/>
      <c r="H31" s="34"/>
      <c r="I31" s="37"/>
      <c r="J31" s="47" t="s">
        <v>60</v>
      </c>
      <c r="K31" s="47"/>
      <c r="L31" s="47"/>
      <c r="M31" s="47"/>
      <c r="N31" s="48">
        <f>N30*'参照シート'!B1</f>
        <v>20000</v>
      </c>
      <c r="O31" s="48"/>
      <c r="P31" s="48"/>
      <c r="Q31" s="48"/>
    </row>
    <row r="32" spans="1:17" ht="21" thickBot="1">
      <c r="A32" s="23"/>
      <c r="B32" s="43"/>
      <c r="C32" s="43"/>
      <c r="D32" s="43"/>
      <c r="E32" s="43"/>
      <c r="F32" s="43"/>
      <c r="G32" s="44"/>
      <c r="H32" s="44"/>
      <c r="I32" s="44"/>
      <c r="J32" s="76" t="s">
        <v>54</v>
      </c>
      <c r="K32" s="76"/>
      <c r="L32" s="76"/>
      <c r="M32" s="76"/>
      <c r="N32" s="65">
        <f>SUM(L30:Q31)</f>
        <v>270000</v>
      </c>
      <c r="O32" s="65"/>
      <c r="P32" s="65"/>
      <c r="Q32" s="65"/>
    </row>
    <row r="33" spans="7:17" ht="21" thickBot="1">
      <c r="G33" s="16"/>
      <c r="H33" s="16"/>
      <c r="I33" s="16"/>
      <c r="J33" s="19"/>
      <c r="K33" s="20"/>
      <c r="L33" s="21"/>
      <c r="M33" s="21"/>
      <c r="N33" s="21"/>
      <c r="O33" s="21"/>
      <c r="P33" s="21"/>
      <c r="Q33" s="21"/>
    </row>
    <row r="34" spans="7:17" ht="29" customHeight="1" thickBot="1">
      <c r="G34" s="3"/>
      <c r="H34" s="3"/>
      <c r="I34" s="61" t="s">
        <v>35</v>
      </c>
      <c r="J34" s="62"/>
      <c r="K34" s="63"/>
      <c r="L34" s="57">
        <f>SUM(N23,N32)</f>
        <v>2657000</v>
      </c>
      <c r="M34" s="58"/>
      <c r="N34" s="58"/>
      <c r="O34" s="58"/>
      <c r="P34" s="58"/>
      <c r="Q34" s="59"/>
    </row>
    <row r="35" spans="1:17" ht="15.75">
      <c r="A35" s="2" t="s">
        <v>25</v>
      </c>
      <c r="G35" s="3"/>
      <c r="H35" s="3"/>
      <c r="I35" s="3"/>
      <c r="J35" s="3"/>
      <c r="K35" s="3"/>
      <c r="L35" s="10"/>
      <c r="M35" s="10"/>
      <c r="N35" s="10"/>
      <c r="O35" s="10"/>
      <c r="P35" s="10"/>
      <c r="Q35" s="10"/>
    </row>
    <row r="36" spans="1:17" ht="15.75">
      <c r="A36" s="2" t="s">
        <v>26</v>
      </c>
      <c r="G36" s="3"/>
      <c r="H36" s="3"/>
      <c r="I36" s="3"/>
      <c r="J36" s="16" t="s">
        <v>24</v>
      </c>
      <c r="K36" s="3"/>
      <c r="L36" s="64">
        <f ca="1">EOMONTH(N5,1)</f>
        <v>44012</v>
      </c>
      <c r="M36" s="64"/>
      <c r="N36" s="64"/>
      <c r="O36" s="64"/>
      <c r="P36" s="64"/>
      <c r="Q36" s="64"/>
    </row>
    <row r="37" spans="7:17" ht="15.75"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</row>
    <row r="38" spans="1:17" ht="15.75">
      <c r="A38" s="11" t="s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2"/>
    </row>
    <row r="39" spans="1:17" ht="15.75">
      <c r="A39" s="3"/>
      <c r="B39" s="14" t="s">
        <v>29</v>
      </c>
      <c r="C39" s="14"/>
      <c r="D39" s="14" t="s">
        <v>30</v>
      </c>
      <c r="E39" s="14"/>
      <c r="F39" s="14"/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</row>
    <row r="40" spans="1:17" ht="15.75">
      <c r="A40" s="3"/>
      <c r="B40" s="13" t="s">
        <v>28</v>
      </c>
      <c r="C40" s="3"/>
      <c r="D40" s="60">
        <v>12345678</v>
      </c>
      <c r="E40" s="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3"/>
      <c r="B41" s="54"/>
      <c r="C41" s="54"/>
      <c r="D41" s="54"/>
      <c r="E41" s="54"/>
      <c r="F41" s="5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55" t="s">
        <v>10</v>
      </c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5.75">
      <c r="A43" s="55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ht="15.75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5.75">
      <c r="A45" s="55"/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ht="15.75">
      <c r="A46" s="1" t="s">
        <v>31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5.75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5.7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mergeCells count="55">
    <mergeCell ref="L26:N26"/>
    <mergeCell ref="O26:Q26"/>
    <mergeCell ref="K9:Q9"/>
    <mergeCell ref="K8:Q8"/>
    <mergeCell ref="A1:Q1"/>
    <mergeCell ref="H4:I4"/>
    <mergeCell ref="L4:M4"/>
    <mergeCell ref="N4:Q4"/>
    <mergeCell ref="L5:M5"/>
    <mergeCell ref="N5:Q5"/>
    <mergeCell ref="A2:Q2"/>
    <mergeCell ref="M13:Q13"/>
    <mergeCell ref="K10:Q10"/>
    <mergeCell ref="K11:L11"/>
    <mergeCell ref="M11:Q11"/>
    <mergeCell ref="B15:I15"/>
    <mergeCell ref="L15:N15"/>
    <mergeCell ref="O15:Q15"/>
    <mergeCell ref="L27:N27"/>
    <mergeCell ref="O27:Q27"/>
    <mergeCell ref="L28:N28"/>
    <mergeCell ref="O28:Q28"/>
    <mergeCell ref="L16:N16"/>
    <mergeCell ref="O16:Q16"/>
    <mergeCell ref="L17:N17"/>
    <mergeCell ref="O17:Q17"/>
    <mergeCell ref="L20:N20"/>
    <mergeCell ref="O20:Q20"/>
    <mergeCell ref="L18:N18"/>
    <mergeCell ref="O18:Q18"/>
    <mergeCell ref="L19:N19"/>
    <mergeCell ref="O19:Q19"/>
    <mergeCell ref="L25:N25"/>
    <mergeCell ref="O25:Q25"/>
    <mergeCell ref="L29:N29"/>
    <mergeCell ref="O29:Q29"/>
    <mergeCell ref="B41:F41"/>
    <mergeCell ref="A42:B45"/>
    <mergeCell ref="C42:Q45"/>
    <mergeCell ref="L34:Q34"/>
    <mergeCell ref="D40:E40"/>
    <mergeCell ref="I34:K34"/>
    <mergeCell ref="N30:Q30"/>
    <mergeCell ref="J30:M30"/>
    <mergeCell ref="N31:Q31"/>
    <mergeCell ref="J31:M31"/>
    <mergeCell ref="L36:Q36"/>
    <mergeCell ref="N32:Q32"/>
    <mergeCell ref="J32:M32"/>
    <mergeCell ref="N21:Q21"/>
    <mergeCell ref="J21:M21"/>
    <mergeCell ref="N22:Q22"/>
    <mergeCell ref="J22:M22"/>
    <mergeCell ref="N23:Q23"/>
    <mergeCell ref="J23:M23"/>
  </mergeCells>
  <dataValidations count="1">
    <dataValidation type="list" allowBlank="1" showInputMessage="1" showErrorMessage="1" sqref="K16:K20 K25:K29">
      <formula1>参照シート!$A$1:$A$11</formula1>
    </dataValidation>
  </dataValidations>
  <hyperlinks>
    <hyperlink ref="M12" r:id="rId1" display="mailto:sample@sample.co.jp"/>
    <hyperlink ref="A46" r:id="rId2" display="https://bit.ly/3gw3gji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s="2" t="s">
        <v>36</v>
      </c>
      <c r="B1" s="4">
        <v>0.08</v>
      </c>
    </row>
    <row r="2" spans="1:2" ht="15.75">
      <c r="A2" s="2" t="s">
        <v>37</v>
      </c>
      <c r="B2" s="4">
        <v>0.1</v>
      </c>
    </row>
    <row r="3" spans="1:2" ht="15.75">
      <c r="A3" s="2" t="s">
        <v>38</v>
      </c>
      <c r="B3" s="2"/>
    </row>
    <row r="4" spans="1:2" ht="15.75">
      <c r="A4" s="2" t="s">
        <v>39</v>
      </c>
      <c r="B4" s="2"/>
    </row>
    <row r="5" spans="1:2" ht="15.75">
      <c r="A5" s="2" t="s">
        <v>40</v>
      </c>
      <c r="B5" s="2"/>
    </row>
    <row r="6" ht="15.75">
      <c r="A6" s="2" t="s">
        <v>34</v>
      </c>
    </row>
    <row r="7" ht="15.75">
      <c r="A7" t="s">
        <v>36</v>
      </c>
    </row>
    <row r="8" ht="15.75">
      <c r="A8" t="s">
        <v>41</v>
      </c>
    </row>
    <row r="9" ht="15.75">
      <c r="A9" t="s">
        <v>38</v>
      </c>
    </row>
    <row r="10" ht="15.75">
      <c r="A10" t="s">
        <v>42</v>
      </c>
    </row>
    <row r="11" ht="15.75">
      <c r="A11" t="s">
        <v>43</v>
      </c>
    </row>
  </sheetData>
  <dataValidations count="1">
    <dataValidation type="list" allowBlank="1" showInputMessage="1" showErrorMessage="1" sqref="A1:A5">
      <formula1>$A:$A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2020-01-20T09:24:33Z</cp:lastPrinted>
  <dcterms:created xsi:type="dcterms:W3CDTF">2020-01-09T02:03:08Z</dcterms:created>
  <dcterms:modified xsi:type="dcterms:W3CDTF">2020-05-28T15:18:20Z</dcterms:modified>
  <cp:category/>
  <cp:version/>
  <cp:contentType/>
  <cp:contentStatus/>
</cp:coreProperties>
</file>